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ейтинг 2025 г." sheetId="1" state="visible" r:id="rId1"/>
  </sheets>
  <definedNames>
    <definedName name="_xlnm._FilterDatabase" localSheetId="0" hidden="1">'Рейтинг 2025 г.'!$A$3:$P$3</definedName>
    <definedName name="_xlnm._FilterDatabase" localSheetId="0" hidden="1">'Рейтинг 2025 г.'!$A$3:$P$3</definedName>
  </definedNames>
  <calcPr/>
</workbook>
</file>

<file path=xl/sharedStrings.xml><?xml version="1.0" encoding="utf-8"?>
<sst xmlns="http://schemas.openxmlformats.org/spreadsheetml/2006/main" count="33" uniqueCount="33">
  <si>
    <t xml:space="preserve">Итоги ежегодного рейтинга органов местного самоуправления Амурской области по направлению «Обеспечение благоприятного инвестиционного климата и развитие конкуренции»
</t>
  </si>
  <si>
    <t xml:space="preserve">Итоги ежегодного рейтинга органов местного самоуправления муниципальных районов, муниципальных и городских округов Амурской области по направлению «Обеспечение благоприятного инвестиционного климата и развитие конкуренции»</t>
  </si>
  <si>
    <t xml:space="preserve">Наименование МО</t>
  </si>
  <si>
    <t>Балл</t>
  </si>
  <si>
    <t>Место</t>
  </si>
  <si>
    <t xml:space="preserve">г. Белогорск </t>
  </si>
  <si>
    <t xml:space="preserve">Белогорский округ  </t>
  </si>
  <si>
    <t xml:space="preserve">Константиновский район </t>
  </si>
  <si>
    <t xml:space="preserve">Ивановский округ </t>
  </si>
  <si>
    <t xml:space="preserve">Завитинский округ </t>
  </si>
  <si>
    <t xml:space="preserve">г. Шимановск </t>
  </si>
  <si>
    <t xml:space="preserve">пгт. Прогресс </t>
  </si>
  <si>
    <t xml:space="preserve">г. Благовещенск </t>
  </si>
  <si>
    <t xml:space="preserve">г. Тында </t>
  </si>
  <si>
    <t xml:space="preserve">Октябрьский район </t>
  </si>
  <si>
    <t xml:space="preserve">Бурейский округ </t>
  </si>
  <si>
    <t xml:space="preserve">Тамбовский округ </t>
  </si>
  <si>
    <t xml:space="preserve">г. Свободный </t>
  </si>
  <si>
    <t xml:space="preserve">Благовещенский округ </t>
  </si>
  <si>
    <t xml:space="preserve">Серышевский округ </t>
  </si>
  <si>
    <t xml:space="preserve">Свободненский район </t>
  </si>
  <si>
    <t xml:space="preserve">Архаринский округ </t>
  </si>
  <si>
    <t xml:space="preserve">г. Зея </t>
  </si>
  <si>
    <t xml:space="preserve">Магдагачинский округ </t>
  </si>
  <si>
    <t xml:space="preserve">Мазановский округ </t>
  </si>
  <si>
    <t xml:space="preserve">г. Райчихинск  </t>
  </si>
  <si>
    <t xml:space="preserve">Шимановский округ </t>
  </si>
  <si>
    <t xml:space="preserve">Михайловский район </t>
  </si>
  <si>
    <t xml:space="preserve">Сковородинский округ </t>
  </si>
  <si>
    <t xml:space="preserve">Зейский округ </t>
  </si>
  <si>
    <t xml:space="preserve">Ромненский округ </t>
  </si>
  <si>
    <t xml:space="preserve">Тындинский округ </t>
  </si>
  <si>
    <t xml:space="preserve">Селемджинский район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</si>
</sst>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6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4.000000"/>
      <color theme="1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2.000000"/>
      <name val="Times New Roman"/>
    </font>
    <font>
      <sz val="14.000000"/>
      <name val="Times New Roman"/>
    </font>
  </fonts>
  <fills count="42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rgb="FF92D050"/>
        <bgColor rgb="FF92D050"/>
      </patternFill>
    </fill>
    <fill>
      <patternFill patternType="solid">
        <fgColor theme="0" tint="0"/>
        <bgColor theme="0" tint="0"/>
      </patternFill>
    </fill>
    <fill>
      <patternFill patternType="solid">
        <fgColor theme="0" tint="-0.14999799999999999"/>
        <bgColor theme="0" tint="-0.14999799999999999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30" borderId="0" numFmtId="0" applyNumberFormat="1" applyFont="1" applyFill="1" applyBorder="1"/>
    <xf fontId="17" fillId="0" borderId="0" numFmtId="0" applyNumberFormat="1" applyFont="1" applyFill="1" applyBorder="1"/>
    <xf fontId="14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24">
    <xf fontId="0" fillId="0" borderId="0" numFmtId="0" xfId="0"/>
    <xf fontId="21" fillId="0" borderId="0" numFmtId="0" xfId="0" applyFont="1" applyAlignment="1">
      <alignment horizontal="center" vertical="top" wrapText="1"/>
    </xf>
    <xf fontId="21" fillId="0" borderId="0" numFmtId="0" xfId="0" applyFont="1" applyAlignment="1">
      <alignment horizontal="center" vertical="top"/>
    </xf>
    <xf fontId="22" fillId="33" borderId="10" numFmtId="0" xfId="0" applyFont="1" applyFill="1" applyBorder="1" applyAlignment="1">
      <alignment horizontal="center" vertical="center"/>
    </xf>
    <xf fontId="23" fillId="34" borderId="11" numFmtId="0" xfId="0" applyFont="1" applyFill="1" applyBorder="1" applyAlignment="1">
      <alignment horizontal="center" vertical="top"/>
    </xf>
    <xf fontId="23" fillId="34" borderId="12" numFmtId="0" xfId="0" applyFont="1" applyFill="1" applyBorder="1" applyAlignment="1">
      <alignment horizontal="center" vertical="top" wrapText="1"/>
    </xf>
    <xf fontId="23" fillId="34" borderId="11" numFmtId="0" xfId="0" applyFont="1" applyFill="1" applyBorder="1" applyAlignment="1">
      <alignment horizontal="center" vertical="top" wrapText="1"/>
    </xf>
    <xf fontId="24" fillId="35" borderId="10" numFmtId="0" xfId="0" applyFont="1" applyFill="1" applyBorder="1" applyAlignment="1">
      <alignment horizontal="center" vertical="center"/>
    </xf>
    <xf fontId="23" fillId="36" borderId="11" numFmtId="0" xfId="0" applyFont="1" applyFill="1" applyBorder="1" applyAlignment="1">
      <alignment horizontal="left" vertical="center"/>
    </xf>
    <xf fontId="25" fillId="37" borderId="11" numFmtId="2" xfId="0" applyNumberFormat="1" applyFont="1" applyFill="1" applyBorder="1" applyAlignment="1">
      <alignment horizontal="center"/>
    </xf>
    <xf fontId="23" fillId="37" borderId="11" numFmtId="2" xfId="0" applyNumberFormat="1" applyFont="1" applyFill="1" applyBorder="1" applyAlignment="1">
      <alignment horizontal="center"/>
    </xf>
    <xf fontId="25" fillId="38" borderId="11" numFmtId="1" xfId="0" applyNumberFormat="1" applyFont="1" applyFill="1" applyBorder="1" applyAlignment="1">
      <alignment horizontal="center"/>
    </xf>
    <xf fontId="23" fillId="38" borderId="11" numFmtId="2" xfId="0" applyNumberFormat="1" applyFont="1" applyFill="1" applyBorder="1" applyAlignment="1">
      <alignment horizontal="center"/>
    </xf>
    <xf fontId="25" fillId="38" borderId="11" numFmtId="2" xfId="0" applyNumberFormat="1" applyFont="1" applyFill="1" applyBorder="1" applyAlignment="1">
      <alignment horizontal="center"/>
    </xf>
    <xf fontId="23" fillId="36" borderId="11" numFmtId="2" xfId="0" applyNumberFormat="1" applyFont="1" applyFill="1" applyBorder="1" applyAlignment="1">
      <alignment horizontal="center"/>
    </xf>
    <xf fontId="23" fillId="39" borderId="11" numFmtId="0" xfId="0" applyFont="1" applyFill="1" applyBorder="1" applyAlignment="1">
      <alignment horizontal="center"/>
    </xf>
    <xf fontId="23" fillId="36" borderId="10" numFmtId="0" xfId="0" applyFont="1" applyFill="1" applyBorder="1" applyAlignment="1">
      <alignment horizontal="left" vertical="center"/>
    </xf>
    <xf fontId="24" fillId="40" borderId="10" numFmtId="0" xfId="0" applyFont="1" applyFill="1" applyBorder="1" applyAlignment="1">
      <alignment horizontal="center" vertical="center"/>
    </xf>
    <xf fontId="23" fillId="41" borderId="11" numFmtId="0" xfId="0" applyFont="1" applyFill="1" applyBorder="1" applyAlignment="1">
      <alignment horizontal="left" vertical="center"/>
    </xf>
    <xf fontId="25" fillId="41" borderId="11" numFmtId="2" xfId="0" applyNumberFormat="1" applyFont="1" applyFill="1" applyBorder="1" applyAlignment="1">
      <alignment horizontal="center"/>
    </xf>
    <xf fontId="23" fillId="41" borderId="11" numFmtId="2" xfId="0" applyNumberFormat="1" applyFont="1" applyFill="1" applyBorder="1" applyAlignment="1">
      <alignment horizontal="center"/>
    </xf>
    <xf fontId="25" fillId="41" borderId="11" numFmtId="1" xfId="0" applyNumberFormat="1" applyFont="1" applyFill="1" applyBorder="1" applyAlignment="1">
      <alignment horizontal="center"/>
    </xf>
    <xf fontId="23" fillId="41" borderId="11" numFmtId="0" xfId="0" applyFont="1" applyFill="1" applyBorder="1" applyAlignment="1">
      <alignment horizontal="center"/>
    </xf>
    <xf fontId="23" fillId="41" borderId="10" numFmtId="0" xfId="0" applyFont="1" applyFill="1" applyBorder="1" applyAlignment="1">
      <alignment horizontal="left" vertical="center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B1" zoomScale="60" workbookViewId="0">
      <selection activeCell="AH23" activeCellId="0" sqref="AH23"/>
    </sheetView>
  </sheetViews>
  <sheetFormatPr baseColWidth="8" defaultRowHeight="13.199999999999999" customHeight="1"/>
  <cols>
    <col hidden="1" min="1" max="1" width="0"/>
    <col customWidth="1" min="2" max="2" width="37.00390625"/>
    <col hidden="1" min="3" max="15" width="0"/>
    <col customWidth="1" min="16" max="16" width="13.664099999999999"/>
    <col customWidth="1" min="17" max="17" width="13.8515625"/>
  </cols>
  <sheetData>
    <row r="1" ht="68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199999999999999" customHeight="1">
      <c r="A2" t="s">
        <v>1</v>
      </c>
    </row>
    <row r="3" ht="22.5" customHeight="1">
      <c r="A3" s="3"/>
      <c r="B3" s="4" t="s">
        <v>2</v>
      </c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 t="s">
        <v>3</v>
      </c>
      <c r="Q3" s="4" t="s">
        <v>4</v>
      </c>
    </row>
    <row r="4" ht="21.75">
      <c r="A4" s="7">
        <v>2</v>
      </c>
      <c r="B4" s="8" t="s">
        <v>5</v>
      </c>
      <c r="C4" s="9">
        <v>22</v>
      </c>
      <c r="D4" s="9">
        <v>17</v>
      </c>
      <c r="E4" s="9">
        <v>24</v>
      </c>
      <c r="F4" s="9">
        <v>27</v>
      </c>
      <c r="G4" s="10">
        <f t="shared" ref="G4:G31" si="0">(C4+D4+E4+F4)*0.15</f>
        <v>13.5</v>
      </c>
      <c r="H4" s="11">
        <v>51</v>
      </c>
      <c r="I4" s="12">
        <f t="shared" ref="I4:I31" si="1">H4*0.3</f>
        <v>15.299999999999999</v>
      </c>
      <c r="J4" s="9">
        <v>10</v>
      </c>
      <c r="K4" s="10">
        <f t="shared" ref="K4:K31" si="2">J4*0.1</f>
        <v>1</v>
      </c>
      <c r="L4" s="13">
        <v>43</v>
      </c>
      <c r="M4" s="12">
        <f t="shared" ref="M4:M31" si="3">L4*0.3</f>
        <v>12.9</v>
      </c>
      <c r="N4" s="9">
        <v>11</v>
      </c>
      <c r="O4" s="10">
        <f t="shared" ref="O4:O31" si="4">N4*0.15</f>
        <v>1.6499999999999999</v>
      </c>
      <c r="P4" s="14">
        <f t="shared" ref="P4:P31" si="5">G4+I4+K4+M4+O4</f>
        <v>44.349999999999994</v>
      </c>
      <c r="Q4" s="15">
        <v>1</v>
      </c>
    </row>
    <row r="5" ht="21.75">
      <c r="A5" s="7">
        <v>10</v>
      </c>
      <c r="B5" s="16" t="s">
        <v>6</v>
      </c>
      <c r="C5" s="9">
        <v>8</v>
      </c>
      <c r="D5" s="9">
        <v>24</v>
      </c>
      <c r="E5" s="9">
        <v>18</v>
      </c>
      <c r="F5" s="9">
        <v>28</v>
      </c>
      <c r="G5" s="10">
        <f t="shared" si="0"/>
        <v>11.699999999999999</v>
      </c>
      <c r="H5" s="11">
        <v>51</v>
      </c>
      <c r="I5" s="12">
        <f t="shared" si="1"/>
        <v>15.299999999999999</v>
      </c>
      <c r="J5" s="9">
        <v>10</v>
      </c>
      <c r="K5" s="10">
        <f t="shared" si="2"/>
        <v>1</v>
      </c>
      <c r="L5" s="13">
        <v>43.399999999999999</v>
      </c>
      <c r="M5" s="12">
        <f t="shared" si="3"/>
        <v>13.02</v>
      </c>
      <c r="N5" s="9">
        <v>11</v>
      </c>
      <c r="O5" s="10">
        <f t="shared" si="4"/>
        <v>1.6499999999999999</v>
      </c>
      <c r="P5" s="14">
        <f t="shared" si="5"/>
        <v>42.669999999999995</v>
      </c>
      <c r="Q5" s="15">
        <v>2</v>
      </c>
    </row>
    <row r="6" ht="21.75">
      <c r="A6" s="7">
        <v>16</v>
      </c>
      <c r="B6" s="8" t="s">
        <v>7</v>
      </c>
      <c r="C6" s="9">
        <v>17</v>
      </c>
      <c r="D6" s="9">
        <v>9</v>
      </c>
      <c r="E6" s="9">
        <v>26</v>
      </c>
      <c r="F6" s="9">
        <v>23</v>
      </c>
      <c r="G6" s="10">
        <f t="shared" si="0"/>
        <v>11.25</v>
      </c>
      <c r="H6" s="11">
        <v>49</v>
      </c>
      <c r="I6" s="12">
        <f t="shared" si="1"/>
        <v>14.699999999999999</v>
      </c>
      <c r="J6" s="9">
        <v>10</v>
      </c>
      <c r="K6" s="10">
        <f t="shared" si="2"/>
        <v>1</v>
      </c>
      <c r="L6" s="13">
        <v>41.75</v>
      </c>
      <c r="M6" s="12">
        <f t="shared" si="3"/>
        <v>12.525</v>
      </c>
      <c r="N6" s="9">
        <v>11</v>
      </c>
      <c r="O6" s="10">
        <f t="shared" si="4"/>
        <v>1.6499999999999999</v>
      </c>
      <c r="P6" s="14">
        <f t="shared" si="5"/>
        <v>41.125</v>
      </c>
      <c r="Q6" s="15">
        <v>3</v>
      </c>
    </row>
    <row r="7" ht="21.75">
      <c r="A7" s="17">
        <v>15</v>
      </c>
      <c r="B7" s="18" t="s">
        <v>8</v>
      </c>
      <c r="C7" s="19">
        <v>21</v>
      </c>
      <c r="D7" s="19">
        <v>16</v>
      </c>
      <c r="E7" s="19">
        <v>13</v>
      </c>
      <c r="F7" s="19">
        <v>8</v>
      </c>
      <c r="G7" s="20">
        <f t="shared" si="0"/>
        <v>8.6999999999999993</v>
      </c>
      <c r="H7" s="21">
        <v>47</v>
      </c>
      <c r="I7" s="20">
        <f t="shared" si="1"/>
        <v>14.1</v>
      </c>
      <c r="J7" s="19">
        <v>9</v>
      </c>
      <c r="K7" s="20">
        <f t="shared" si="2"/>
        <v>0.90000000000000002</v>
      </c>
      <c r="L7" s="19">
        <v>44.399999999999999</v>
      </c>
      <c r="M7" s="20">
        <f t="shared" si="3"/>
        <v>13.319999999999999</v>
      </c>
      <c r="N7" s="19">
        <v>11</v>
      </c>
      <c r="O7" s="20">
        <f t="shared" si="4"/>
        <v>1.6499999999999999</v>
      </c>
      <c r="P7" s="20">
        <f t="shared" si="5"/>
        <v>38.669999999999995</v>
      </c>
      <c r="Q7" s="22">
        <v>4</v>
      </c>
    </row>
    <row r="8" ht="21.75">
      <c r="A8" s="17">
        <v>13</v>
      </c>
      <c r="B8" s="18" t="s">
        <v>9</v>
      </c>
      <c r="C8" s="19">
        <v>14</v>
      </c>
      <c r="D8" s="19">
        <v>25</v>
      </c>
      <c r="E8" s="19">
        <v>0</v>
      </c>
      <c r="F8" s="19">
        <v>21</v>
      </c>
      <c r="G8" s="20">
        <f t="shared" si="0"/>
        <v>9</v>
      </c>
      <c r="H8" s="21">
        <v>49</v>
      </c>
      <c r="I8" s="20">
        <f t="shared" si="1"/>
        <v>14.699999999999999</v>
      </c>
      <c r="J8" s="19">
        <v>10</v>
      </c>
      <c r="K8" s="20">
        <f t="shared" si="2"/>
        <v>1</v>
      </c>
      <c r="L8" s="19">
        <v>40</v>
      </c>
      <c r="M8" s="20">
        <f t="shared" si="3"/>
        <v>12</v>
      </c>
      <c r="N8" s="19">
        <v>11</v>
      </c>
      <c r="O8" s="20">
        <f t="shared" si="4"/>
        <v>1.6499999999999999</v>
      </c>
      <c r="P8" s="20">
        <f t="shared" si="5"/>
        <v>38.350000000000001</v>
      </c>
      <c r="Q8" s="22">
        <v>5</v>
      </c>
    </row>
    <row r="9" ht="21.75">
      <c r="A9" s="7">
        <v>8</v>
      </c>
      <c r="B9" s="18" t="s">
        <v>10</v>
      </c>
      <c r="C9" s="19">
        <v>16</v>
      </c>
      <c r="D9" s="19">
        <v>27</v>
      </c>
      <c r="E9" s="19">
        <v>15</v>
      </c>
      <c r="F9" s="19">
        <v>5</v>
      </c>
      <c r="G9" s="20">
        <f t="shared" si="0"/>
        <v>9.4499999999999993</v>
      </c>
      <c r="H9" s="21">
        <v>48</v>
      </c>
      <c r="I9" s="20">
        <f t="shared" si="1"/>
        <v>14.399999999999999</v>
      </c>
      <c r="J9" s="19">
        <v>9</v>
      </c>
      <c r="K9" s="20">
        <f t="shared" si="2"/>
        <v>0.90000000000000002</v>
      </c>
      <c r="L9" s="19">
        <v>39.420000000000002</v>
      </c>
      <c r="M9" s="20">
        <f t="shared" si="3"/>
        <v>11.826000000000001</v>
      </c>
      <c r="N9" s="19">
        <v>11</v>
      </c>
      <c r="O9" s="20">
        <f t="shared" si="4"/>
        <v>1.6499999999999999</v>
      </c>
      <c r="P9" s="20">
        <f t="shared" si="5"/>
        <v>38.225999999999992</v>
      </c>
      <c r="Q9" s="22">
        <v>6</v>
      </c>
    </row>
    <row r="10" ht="21.75">
      <c r="A10" s="7">
        <v>4</v>
      </c>
      <c r="B10" s="23" t="s">
        <v>11</v>
      </c>
      <c r="C10" s="19">
        <v>13</v>
      </c>
      <c r="D10" s="19">
        <v>6</v>
      </c>
      <c r="E10" s="19">
        <v>28</v>
      </c>
      <c r="F10" s="19">
        <v>6</v>
      </c>
      <c r="G10" s="20">
        <f t="shared" si="0"/>
        <v>7.9499999999999993</v>
      </c>
      <c r="H10" s="21">
        <v>48</v>
      </c>
      <c r="I10" s="20">
        <f t="shared" si="1"/>
        <v>14.399999999999999</v>
      </c>
      <c r="J10" s="19">
        <v>7</v>
      </c>
      <c r="K10" s="20">
        <f t="shared" si="2"/>
        <v>0.70000000000000007</v>
      </c>
      <c r="L10" s="19">
        <v>44.899999999999999</v>
      </c>
      <c r="M10" s="20">
        <f t="shared" si="3"/>
        <v>13.469999999999999</v>
      </c>
      <c r="N10" s="19">
        <v>10</v>
      </c>
      <c r="O10" s="20">
        <f t="shared" si="4"/>
        <v>1.5</v>
      </c>
      <c r="P10" s="20">
        <f t="shared" si="5"/>
        <v>38.019999999999996</v>
      </c>
      <c r="Q10" s="22">
        <v>7</v>
      </c>
    </row>
    <row r="11" ht="21.75">
      <c r="A11" s="17">
        <v>1</v>
      </c>
      <c r="B11" s="18" t="s">
        <v>12</v>
      </c>
      <c r="C11" s="19">
        <v>27</v>
      </c>
      <c r="D11" s="19">
        <v>18</v>
      </c>
      <c r="E11" s="19">
        <v>20</v>
      </c>
      <c r="F11" s="19">
        <v>3</v>
      </c>
      <c r="G11" s="20">
        <f t="shared" si="0"/>
        <v>10.199999999999999</v>
      </c>
      <c r="H11" s="21">
        <v>44</v>
      </c>
      <c r="I11" s="20">
        <f t="shared" si="1"/>
        <v>13.199999999999999</v>
      </c>
      <c r="J11" s="19">
        <v>10</v>
      </c>
      <c r="K11" s="20">
        <f t="shared" si="2"/>
        <v>1</v>
      </c>
      <c r="L11" s="19">
        <v>39.700000000000003</v>
      </c>
      <c r="M11" s="20">
        <f t="shared" si="3"/>
        <v>11.91</v>
      </c>
      <c r="N11" s="19">
        <v>10</v>
      </c>
      <c r="O11" s="20">
        <f t="shared" si="4"/>
        <v>1.5</v>
      </c>
      <c r="P11" s="20">
        <f t="shared" si="5"/>
        <v>37.810000000000002</v>
      </c>
      <c r="Q11" s="22">
        <v>8</v>
      </c>
    </row>
    <row r="12" ht="21.75">
      <c r="A12" s="17">
        <v>7</v>
      </c>
      <c r="B12" s="18" t="s">
        <v>13</v>
      </c>
      <c r="C12" s="19">
        <v>26</v>
      </c>
      <c r="D12" s="19">
        <v>20</v>
      </c>
      <c r="E12" s="19">
        <v>25</v>
      </c>
      <c r="F12" s="19">
        <v>14</v>
      </c>
      <c r="G12" s="20">
        <f t="shared" si="0"/>
        <v>12.75</v>
      </c>
      <c r="H12" s="21">
        <v>42</v>
      </c>
      <c r="I12" s="20">
        <f t="shared" si="1"/>
        <v>12.6</v>
      </c>
      <c r="J12" s="19">
        <v>10</v>
      </c>
      <c r="K12" s="20">
        <f t="shared" si="2"/>
        <v>1</v>
      </c>
      <c r="L12" s="19">
        <v>32.799999999999997</v>
      </c>
      <c r="M12" s="20">
        <f t="shared" si="3"/>
        <v>9.8399999999999981</v>
      </c>
      <c r="N12" s="19">
        <v>10</v>
      </c>
      <c r="O12" s="20">
        <f t="shared" si="4"/>
        <v>1.5</v>
      </c>
      <c r="P12" s="20">
        <f t="shared" si="5"/>
        <v>37.689999999999998</v>
      </c>
      <c r="Q12" s="22">
        <v>9</v>
      </c>
    </row>
    <row r="13" ht="21.75">
      <c r="A13" s="7">
        <v>20</v>
      </c>
      <c r="B13" s="18" t="s">
        <v>14</v>
      </c>
      <c r="C13" s="19">
        <v>1</v>
      </c>
      <c r="D13" s="19">
        <v>21</v>
      </c>
      <c r="E13" s="19">
        <v>27</v>
      </c>
      <c r="F13" s="19">
        <v>16</v>
      </c>
      <c r="G13" s="20">
        <f t="shared" si="0"/>
        <v>9.75</v>
      </c>
      <c r="H13" s="21">
        <v>47</v>
      </c>
      <c r="I13" s="20">
        <f t="shared" si="1"/>
        <v>14.1</v>
      </c>
      <c r="J13" s="19">
        <v>8</v>
      </c>
      <c r="K13" s="20">
        <f t="shared" si="2"/>
        <v>0.80000000000000004</v>
      </c>
      <c r="L13" s="19">
        <v>37.700000000000003</v>
      </c>
      <c r="M13" s="20">
        <f t="shared" si="3"/>
        <v>11.31</v>
      </c>
      <c r="N13" s="19">
        <v>11</v>
      </c>
      <c r="O13" s="20">
        <f t="shared" si="4"/>
        <v>1.6499999999999999</v>
      </c>
      <c r="P13" s="20">
        <f t="shared" si="5"/>
        <v>37.609999999999999</v>
      </c>
      <c r="Q13" s="22">
        <v>10</v>
      </c>
    </row>
    <row r="14" ht="21.75">
      <c r="A14" s="7">
        <v>12</v>
      </c>
      <c r="B14" s="18" t="s">
        <v>15</v>
      </c>
      <c r="C14" s="19">
        <v>24</v>
      </c>
      <c r="D14" s="19">
        <v>26</v>
      </c>
      <c r="E14" s="19">
        <v>14</v>
      </c>
      <c r="F14" s="19">
        <v>17</v>
      </c>
      <c r="G14" s="20">
        <f t="shared" si="0"/>
        <v>12.15</v>
      </c>
      <c r="H14" s="21">
        <v>42</v>
      </c>
      <c r="I14" s="20">
        <f t="shared" si="1"/>
        <v>12.6</v>
      </c>
      <c r="J14" s="19">
        <v>10</v>
      </c>
      <c r="K14" s="20">
        <f t="shared" si="2"/>
        <v>1</v>
      </c>
      <c r="L14" s="19">
        <v>32.100000000000001</v>
      </c>
      <c r="M14" s="20">
        <f t="shared" si="3"/>
        <v>9.6300000000000008</v>
      </c>
      <c r="N14" s="19">
        <v>9</v>
      </c>
      <c r="O14" s="20">
        <f t="shared" si="4"/>
        <v>1.3499999999999999</v>
      </c>
      <c r="P14" s="20">
        <f t="shared" si="5"/>
        <v>36.730000000000004</v>
      </c>
      <c r="Q14" s="22">
        <v>11</v>
      </c>
    </row>
    <row r="15" ht="21.75">
      <c r="A15" s="7">
        <v>26</v>
      </c>
      <c r="B15" s="18" t="s">
        <v>16</v>
      </c>
      <c r="C15" s="19">
        <v>19</v>
      </c>
      <c r="D15" s="19">
        <v>10</v>
      </c>
      <c r="E15" s="19">
        <v>0</v>
      </c>
      <c r="F15" s="19">
        <v>24</v>
      </c>
      <c r="G15" s="20">
        <f t="shared" si="0"/>
        <v>7.9499999999999993</v>
      </c>
      <c r="H15" s="21">
        <v>45</v>
      </c>
      <c r="I15" s="20">
        <f t="shared" si="1"/>
        <v>13.5</v>
      </c>
      <c r="J15" s="19">
        <v>9</v>
      </c>
      <c r="K15" s="20">
        <f t="shared" si="2"/>
        <v>0.90000000000000002</v>
      </c>
      <c r="L15" s="19">
        <v>40.799999999999997</v>
      </c>
      <c r="M15" s="20">
        <f t="shared" si="3"/>
        <v>12.239999999999998</v>
      </c>
      <c r="N15" s="19">
        <v>11</v>
      </c>
      <c r="O15" s="20">
        <f t="shared" si="4"/>
        <v>1.6499999999999999</v>
      </c>
      <c r="P15" s="20">
        <f t="shared" si="5"/>
        <v>36.239999999999995</v>
      </c>
      <c r="Q15" s="22">
        <v>12</v>
      </c>
    </row>
    <row r="16" ht="21.75">
      <c r="A16" s="7">
        <v>6</v>
      </c>
      <c r="B16" s="18" t="s">
        <v>17</v>
      </c>
      <c r="C16" s="19">
        <v>23</v>
      </c>
      <c r="D16" s="19">
        <v>3</v>
      </c>
      <c r="E16" s="19">
        <v>19</v>
      </c>
      <c r="F16" s="19">
        <v>13</v>
      </c>
      <c r="G16" s="20">
        <f t="shared" si="0"/>
        <v>8.6999999999999993</v>
      </c>
      <c r="H16" s="21">
        <v>44</v>
      </c>
      <c r="I16" s="20">
        <f t="shared" si="1"/>
        <v>13.199999999999999</v>
      </c>
      <c r="J16" s="19">
        <v>10</v>
      </c>
      <c r="K16" s="20">
        <f t="shared" si="2"/>
        <v>1</v>
      </c>
      <c r="L16" s="19">
        <v>38.049999999999997</v>
      </c>
      <c r="M16" s="20">
        <f t="shared" si="3"/>
        <v>11.414999999999999</v>
      </c>
      <c r="N16" s="19">
        <v>11</v>
      </c>
      <c r="O16" s="20">
        <f t="shared" si="4"/>
        <v>1.6499999999999999</v>
      </c>
      <c r="P16" s="20">
        <f t="shared" si="5"/>
        <v>35.964999999999996</v>
      </c>
      <c r="Q16" s="22">
        <v>13</v>
      </c>
    </row>
    <row r="17" ht="21.75">
      <c r="A17" s="17">
        <v>11</v>
      </c>
      <c r="B17" s="18" t="s">
        <v>18</v>
      </c>
      <c r="C17" s="19">
        <v>28</v>
      </c>
      <c r="D17" s="19">
        <v>1</v>
      </c>
      <c r="E17" s="19">
        <v>23</v>
      </c>
      <c r="F17" s="19">
        <v>22</v>
      </c>
      <c r="G17" s="20">
        <f t="shared" si="0"/>
        <v>11.1</v>
      </c>
      <c r="H17" s="21">
        <v>37</v>
      </c>
      <c r="I17" s="20">
        <f t="shared" si="1"/>
        <v>11.1</v>
      </c>
      <c r="J17" s="19">
        <v>10</v>
      </c>
      <c r="K17" s="20">
        <f t="shared" si="2"/>
        <v>1</v>
      </c>
      <c r="L17" s="19">
        <v>36.799999999999997</v>
      </c>
      <c r="M17" s="20">
        <f t="shared" si="3"/>
        <v>11.039999999999999</v>
      </c>
      <c r="N17" s="19">
        <v>11</v>
      </c>
      <c r="O17" s="20">
        <f t="shared" si="4"/>
        <v>1.6499999999999999</v>
      </c>
      <c r="P17" s="20">
        <f t="shared" si="5"/>
        <v>35.889999999999993</v>
      </c>
      <c r="Q17" s="22">
        <v>14</v>
      </c>
    </row>
    <row r="18" ht="21.75">
      <c r="A18" s="7">
        <v>24</v>
      </c>
      <c r="B18" s="18" t="s">
        <v>19</v>
      </c>
      <c r="C18" s="19">
        <v>9</v>
      </c>
      <c r="D18" s="19">
        <v>15</v>
      </c>
      <c r="E18" s="19">
        <v>17</v>
      </c>
      <c r="F18" s="19">
        <v>18</v>
      </c>
      <c r="G18" s="20">
        <f t="shared" si="0"/>
        <v>8.8499999999999996</v>
      </c>
      <c r="H18" s="21">
        <v>45</v>
      </c>
      <c r="I18" s="20">
        <f t="shared" si="1"/>
        <v>13.5</v>
      </c>
      <c r="J18" s="19">
        <v>10</v>
      </c>
      <c r="K18" s="20">
        <f t="shared" si="2"/>
        <v>1</v>
      </c>
      <c r="L18" s="19">
        <v>33.200000000000003</v>
      </c>
      <c r="M18" s="20">
        <f t="shared" si="3"/>
        <v>9.9600000000000009</v>
      </c>
      <c r="N18" s="19">
        <v>10</v>
      </c>
      <c r="O18" s="20">
        <f t="shared" si="4"/>
        <v>1.5</v>
      </c>
      <c r="P18" s="20">
        <f t="shared" si="5"/>
        <v>34.810000000000002</v>
      </c>
      <c r="Q18" s="22">
        <v>15</v>
      </c>
    </row>
    <row r="19" ht="21.75">
      <c r="A19" s="7">
        <v>22</v>
      </c>
      <c r="B19" s="18" t="s">
        <v>20</v>
      </c>
      <c r="C19" s="19">
        <v>12</v>
      </c>
      <c r="D19" s="19">
        <v>12</v>
      </c>
      <c r="E19" s="19">
        <v>21</v>
      </c>
      <c r="F19" s="19">
        <v>19</v>
      </c>
      <c r="G19" s="20">
        <f t="shared" si="0"/>
        <v>9.5999999999999996</v>
      </c>
      <c r="H19" s="21">
        <v>44</v>
      </c>
      <c r="I19" s="20">
        <f t="shared" si="1"/>
        <v>13.199999999999999</v>
      </c>
      <c r="J19" s="19">
        <v>5</v>
      </c>
      <c r="K19" s="20">
        <f t="shared" si="2"/>
        <v>0.5</v>
      </c>
      <c r="L19" s="19">
        <v>30.699999999999999</v>
      </c>
      <c r="M19" s="20">
        <f t="shared" si="3"/>
        <v>9.2099999999999991</v>
      </c>
      <c r="N19" s="19">
        <v>11</v>
      </c>
      <c r="O19" s="20">
        <f t="shared" si="4"/>
        <v>1.6499999999999999</v>
      </c>
      <c r="P19" s="20">
        <f t="shared" si="5"/>
        <v>34.159999999999997</v>
      </c>
      <c r="Q19" s="22">
        <v>16</v>
      </c>
    </row>
    <row r="20" ht="21.75">
      <c r="A20" s="17">
        <v>9</v>
      </c>
      <c r="B20" s="18" t="s">
        <v>21</v>
      </c>
      <c r="C20" s="19">
        <v>10</v>
      </c>
      <c r="D20" s="19">
        <v>19</v>
      </c>
      <c r="E20" s="19">
        <v>0</v>
      </c>
      <c r="F20" s="19">
        <v>15</v>
      </c>
      <c r="G20" s="20">
        <f t="shared" si="0"/>
        <v>6.5999999999999996</v>
      </c>
      <c r="H20" s="21">
        <v>44</v>
      </c>
      <c r="I20" s="20">
        <f t="shared" si="1"/>
        <v>13.199999999999999</v>
      </c>
      <c r="J20" s="19">
        <v>9</v>
      </c>
      <c r="K20" s="20">
        <f t="shared" si="2"/>
        <v>0.90000000000000002</v>
      </c>
      <c r="L20" s="19">
        <v>37.799999999999997</v>
      </c>
      <c r="M20" s="20">
        <f t="shared" si="3"/>
        <v>11.339999999999998</v>
      </c>
      <c r="N20" s="19">
        <v>11</v>
      </c>
      <c r="O20" s="20">
        <f t="shared" si="4"/>
        <v>1.6499999999999999</v>
      </c>
      <c r="P20" s="20">
        <f t="shared" si="5"/>
        <v>33.689999999999991</v>
      </c>
      <c r="Q20" s="22">
        <v>17</v>
      </c>
    </row>
    <row r="21" ht="21.75">
      <c r="A21" s="17">
        <v>3</v>
      </c>
      <c r="B21" s="18" t="s">
        <v>22</v>
      </c>
      <c r="C21" s="19">
        <v>25</v>
      </c>
      <c r="D21" s="19">
        <v>23</v>
      </c>
      <c r="E21" s="19">
        <v>12</v>
      </c>
      <c r="F21" s="19">
        <v>10</v>
      </c>
      <c r="G21" s="20">
        <f t="shared" si="0"/>
        <v>10.5</v>
      </c>
      <c r="H21" s="21">
        <v>47</v>
      </c>
      <c r="I21" s="20">
        <f t="shared" si="1"/>
        <v>14.1</v>
      </c>
      <c r="J21" s="19">
        <v>9</v>
      </c>
      <c r="K21" s="20">
        <f t="shared" si="2"/>
        <v>0.90000000000000002</v>
      </c>
      <c r="L21" s="19">
        <v>21.800000000000001</v>
      </c>
      <c r="M21" s="20">
        <f t="shared" si="3"/>
        <v>6.54</v>
      </c>
      <c r="N21" s="19">
        <v>10</v>
      </c>
      <c r="O21" s="20">
        <f t="shared" si="4"/>
        <v>1.5</v>
      </c>
      <c r="P21" s="20">
        <f t="shared" si="5"/>
        <v>33.539999999999999</v>
      </c>
      <c r="Q21" s="22">
        <v>18</v>
      </c>
    </row>
    <row r="22" ht="21.75">
      <c r="A22" s="17">
        <v>17</v>
      </c>
      <c r="B22" s="18" t="s">
        <v>23</v>
      </c>
      <c r="C22" s="19">
        <v>11</v>
      </c>
      <c r="D22" s="19">
        <v>22</v>
      </c>
      <c r="E22" s="19">
        <v>16</v>
      </c>
      <c r="F22" s="19">
        <v>9</v>
      </c>
      <c r="G22" s="20">
        <f t="shared" si="0"/>
        <v>8.6999999999999993</v>
      </c>
      <c r="H22" s="21">
        <v>41</v>
      </c>
      <c r="I22" s="20">
        <f t="shared" si="1"/>
        <v>12.299999999999999</v>
      </c>
      <c r="J22" s="19">
        <v>5</v>
      </c>
      <c r="K22" s="20">
        <f t="shared" si="2"/>
        <v>0.5</v>
      </c>
      <c r="L22" s="19">
        <v>32.299999999999997</v>
      </c>
      <c r="M22" s="20">
        <f t="shared" si="3"/>
        <v>9.6899999999999995</v>
      </c>
      <c r="N22" s="19">
        <v>11</v>
      </c>
      <c r="O22" s="20">
        <f t="shared" si="4"/>
        <v>1.6499999999999999</v>
      </c>
      <c r="P22" s="20">
        <f t="shared" si="5"/>
        <v>32.839999999999996</v>
      </c>
      <c r="Q22" s="22">
        <v>19</v>
      </c>
    </row>
    <row r="23" ht="21.75">
      <c r="A23" s="7">
        <v>18</v>
      </c>
      <c r="B23" s="18" t="s">
        <v>24</v>
      </c>
      <c r="C23" s="19">
        <v>7</v>
      </c>
      <c r="D23" s="19">
        <v>28</v>
      </c>
      <c r="E23" s="19">
        <v>0</v>
      </c>
      <c r="F23" s="19">
        <v>11</v>
      </c>
      <c r="G23" s="20">
        <f t="shared" si="0"/>
        <v>6.8999999999999995</v>
      </c>
      <c r="H23" s="21">
        <v>42</v>
      </c>
      <c r="I23" s="20">
        <f t="shared" si="1"/>
        <v>12.6</v>
      </c>
      <c r="J23" s="19">
        <v>2</v>
      </c>
      <c r="K23" s="20">
        <f t="shared" si="2"/>
        <v>0.20000000000000001</v>
      </c>
      <c r="L23" s="19">
        <v>36.5</v>
      </c>
      <c r="M23" s="20">
        <f t="shared" si="3"/>
        <v>10.949999999999999</v>
      </c>
      <c r="N23" s="19">
        <v>10</v>
      </c>
      <c r="O23" s="20">
        <f t="shared" si="4"/>
        <v>1.5</v>
      </c>
      <c r="P23" s="20">
        <f t="shared" si="5"/>
        <v>32.149999999999999</v>
      </c>
      <c r="Q23" s="22">
        <v>20</v>
      </c>
    </row>
    <row r="24" ht="21.75">
      <c r="A24" s="17">
        <v>5</v>
      </c>
      <c r="B24" s="18" t="s">
        <v>25</v>
      </c>
      <c r="C24" s="19">
        <v>15</v>
      </c>
      <c r="D24" s="19">
        <v>7</v>
      </c>
      <c r="E24" s="19">
        <v>22</v>
      </c>
      <c r="F24" s="19">
        <v>4</v>
      </c>
      <c r="G24" s="20">
        <f t="shared" si="0"/>
        <v>7.1999999999999993</v>
      </c>
      <c r="H24" s="21">
        <v>44</v>
      </c>
      <c r="I24" s="20">
        <f t="shared" si="1"/>
        <v>13.199999999999999</v>
      </c>
      <c r="J24" s="19">
        <v>6</v>
      </c>
      <c r="K24" s="20">
        <f t="shared" si="2"/>
        <v>0.60000000000000009</v>
      </c>
      <c r="L24" s="19">
        <v>30.100000000000001</v>
      </c>
      <c r="M24" s="20">
        <f t="shared" si="3"/>
        <v>9.0299999999999994</v>
      </c>
      <c r="N24" s="19">
        <v>11</v>
      </c>
      <c r="O24" s="20">
        <f t="shared" si="4"/>
        <v>1.6499999999999999</v>
      </c>
      <c r="P24" s="20">
        <f t="shared" si="5"/>
        <v>31.68</v>
      </c>
      <c r="Q24" s="22">
        <v>21</v>
      </c>
    </row>
    <row r="25" ht="21.75">
      <c r="A25" s="7">
        <v>28</v>
      </c>
      <c r="B25" s="18" t="s">
        <v>26</v>
      </c>
      <c r="C25" s="19">
        <v>2</v>
      </c>
      <c r="D25" s="19">
        <v>11</v>
      </c>
      <c r="E25" s="19">
        <v>0</v>
      </c>
      <c r="F25" s="19">
        <v>26</v>
      </c>
      <c r="G25" s="20">
        <f t="shared" si="0"/>
        <v>5.8499999999999996</v>
      </c>
      <c r="H25" s="21">
        <v>45</v>
      </c>
      <c r="I25" s="20">
        <f t="shared" si="1"/>
        <v>13.5</v>
      </c>
      <c r="J25" s="19">
        <v>7</v>
      </c>
      <c r="K25" s="20">
        <f t="shared" si="2"/>
        <v>0.70000000000000007</v>
      </c>
      <c r="L25" s="19">
        <v>33.100000000000001</v>
      </c>
      <c r="M25" s="20">
        <f t="shared" si="3"/>
        <v>9.9299999999999997</v>
      </c>
      <c r="N25" s="19">
        <v>10</v>
      </c>
      <c r="O25" s="20">
        <f t="shared" si="4"/>
        <v>1.5</v>
      </c>
      <c r="P25" s="20">
        <f t="shared" si="5"/>
        <v>31.48</v>
      </c>
      <c r="Q25" s="22">
        <v>22</v>
      </c>
    </row>
    <row r="26" ht="21.75">
      <c r="A26" s="17">
        <v>19</v>
      </c>
      <c r="B26" s="18" t="s">
        <v>27</v>
      </c>
      <c r="C26" s="19">
        <v>4</v>
      </c>
      <c r="D26" s="19">
        <v>4</v>
      </c>
      <c r="E26" s="19">
        <v>0</v>
      </c>
      <c r="F26" s="19">
        <v>12</v>
      </c>
      <c r="G26" s="20">
        <f t="shared" si="0"/>
        <v>3</v>
      </c>
      <c r="H26" s="21">
        <v>42</v>
      </c>
      <c r="I26" s="20">
        <f t="shared" si="1"/>
        <v>12.6</v>
      </c>
      <c r="J26" s="19">
        <v>5</v>
      </c>
      <c r="K26" s="20">
        <f t="shared" si="2"/>
        <v>0.5</v>
      </c>
      <c r="L26" s="19">
        <v>41.5</v>
      </c>
      <c r="M26" s="20">
        <f t="shared" si="3"/>
        <v>12.449999999999999</v>
      </c>
      <c r="N26" s="19">
        <v>11</v>
      </c>
      <c r="O26" s="20">
        <f t="shared" si="4"/>
        <v>1.6499999999999999</v>
      </c>
      <c r="P26" s="20">
        <f t="shared" si="5"/>
        <v>30.199999999999999</v>
      </c>
      <c r="Q26" s="22">
        <v>23</v>
      </c>
    </row>
    <row r="27" ht="21.75">
      <c r="A27" s="17">
        <v>25</v>
      </c>
      <c r="B27" s="18" t="s">
        <v>28</v>
      </c>
      <c r="C27" s="19">
        <v>20</v>
      </c>
      <c r="D27" s="19">
        <v>13</v>
      </c>
      <c r="E27" s="19">
        <v>0</v>
      </c>
      <c r="F27" s="19">
        <v>7</v>
      </c>
      <c r="G27" s="20">
        <f t="shared" si="0"/>
        <v>6</v>
      </c>
      <c r="H27" s="21">
        <v>41</v>
      </c>
      <c r="I27" s="20">
        <f t="shared" si="1"/>
        <v>12.299999999999999</v>
      </c>
      <c r="J27" s="19">
        <v>0</v>
      </c>
      <c r="K27" s="20">
        <f t="shared" si="2"/>
        <v>0</v>
      </c>
      <c r="L27" s="19">
        <v>34.82</v>
      </c>
      <c r="M27" s="20">
        <f t="shared" si="3"/>
        <v>10.446</v>
      </c>
      <c r="N27" s="19">
        <v>7</v>
      </c>
      <c r="O27" s="20">
        <f t="shared" si="4"/>
        <v>1.05</v>
      </c>
      <c r="P27" s="20">
        <f t="shared" si="5"/>
        <v>29.795999999999996</v>
      </c>
      <c r="Q27" s="22">
        <v>24</v>
      </c>
    </row>
    <row r="28" ht="21.75">
      <c r="A28" s="7">
        <v>14</v>
      </c>
      <c r="B28" s="18" t="s">
        <v>29</v>
      </c>
      <c r="C28" s="19">
        <v>6</v>
      </c>
      <c r="D28" s="19">
        <v>8</v>
      </c>
      <c r="E28" s="19">
        <v>0</v>
      </c>
      <c r="F28" s="19">
        <v>25</v>
      </c>
      <c r="G28" s="20">
        <f t="shared" si="0"/>
        <v>5.8499999999999996</v>
      </c>
      <c r="H28" s="21">
        <v>42</v>
      </c>
      <c r="I28" s="20">
        <f t="shared" si="1"/>
        <v>12.6</v>
      </c>
      <c r="J28" s="19">
        <v>1</v>
      </c>
      <c r="K28" s="20">
        <f t="shared" si="2"/>
        <v>0.10000000000000001</v>
      </c>
      <c r="L28" s="19">
        <v>26.199999999999999</v>
      </c>
      <c r="M28" s="20">
        <f t="shared" si="3"/>
        <v>7.8599999999999994</v>
      </c>
      <c r="N28" s="19">
        <v>11</v>
      </c>
      <c r="O28" s="20">
        <f t="shared" si="4"/>
        <v>1.6499999999999999</v>
      </c>
      <c r="P28" s="20">
        <f t="shared" si="5"/>
        <v>28.059999999999999</v>
      </c>
      <c r="Q28" s="22">
        <v>25</v>
      </c>
    </row>
    <row r="29" ht="21.75">
      <c r="A29" s="17">
        <v>21</v>
      </c>
      <c r="B29" s="18" t="s">
        <v>30</v>
      </c>
      <c r="C29" s="19">
        <v>5</v>
      </c>
      <c r="D29" s="19">
        <v>2</v>
      </c>
      <c r="E29" s="19">
        <v>0</v>
      </c>
      <c r="F29" s="19">
        <v>20</v>
      </c>
      <c r="G29" s="20">
        <f t="shared" si="0"/>
        <v>4.0499999999999998</v>
      </c>
      <c r="H29" s="21">
        <v>43</v>
      </c>
      <c r="I29" s="20">
        <f t="shared" si="1"/>
        <v>12.9</v>
      </c>
      <c r="J29" s="19">
        <v>8</v>
      </c>
      <c r="K29" s="20">
        <f t="shared" si="2"/>
        <v>0.80000000000000004</v>
      </c>
      <c r="L29" s="19">
        <v>26.399999999999999</v>
      </c>
      <c r="M29" s="20">
        <f t="shared" si="3"/>
        <v>7.919999999999999</v>
      </c>
      <c r="N29" s="19">
        <v>11</v>
      </c>
      <c r="O29" s="20">
        <f t="shared" si="4"/>
        <v>1.6499999999999999</v>
      </c>
      <c r="P29" s="20">
        <f t="shared" si="5"/>
        <v>27.319999999999997</v>
      </c>
      <c r="Q29" s="22">
        <v>26</v>
      </c>
    </row>
    <row r="30" ht="21.75">
      <c r="A30" s="17">
        <v>27</v>
      </c>
      <c r="B30" s="18" t="s">
        <v>31</v>
      </c>
      <c r="C30" s="19">
        <v>3</v>
      </c>
      <c r="D30" s="19">
        <v>5</v>
      </c>
      <c r="E30" s="19">
        <v>0</v>
      </c>
      <c r="F30" s="19">
        <v>0</v>
      </c>
      <c r="G30" s="20">
        <f t="shared" si="0"/>
        <v>1.2</v>
      </c>
      <c r="H30" s="21">
        <v>38</v>
      </c>
      <c r="I30" s="20">
        <f t="shared" si="1"/>
        <v>11.4</v>
      </c>
      <c r="J30" s="19">
        <v>0</v>
      </c>
      <c r="K30" s="20">
        <f t="shared" si="2"/>
        <v>0</v>
      </c>
      <c r="L30" s="19">
        <v>29.600000000000001</v>
      </c>
      <c r="M30" s="20">
        <f t="shared" si="3"/>
        <v>8.8800000000000008</v>
      </c>
      <c r="N30" s="19">
        <v>8</v>
      </c>
      <c r="O30" s="20">
        <f t="shared" si="4"/>
        <v>1.2</v>
      </c>
      <c r="P30" s="20">
        <f t="shared" si="5"/>
        <v>22.68</v>
      </c>
      <c r="Q30" s="22">
        <v>27</v>
      </c>
    </row>
    <row r="31" ht="21.75">
      <c r="A31" s="17">
        <v>23</v>
      </c>
      <c r="B31" s="18" t="s">
        <v>32</v>
      </c>
      <c r="C31" s="19">
        <v>18</v>
      </c>
      <c r="D31" s="19">
        <v>14</v>
      </c>
      <c r="E31" s="19">
        <v>0</v>
      </c>
      <c r="F31" s="19">
        <v>0</v>
      </c>
      <c r="G31" s="20">
        <f t="shared" si="0"/>
        <v>4.7999999999999998</v>
      </c>
      <c r="H31" s="21">
        <v>30</v>
      </c>
      <c r="I31" s="20">
        <f t="shared" si="1"/>
        <v>9</v>
      </c>
      <c r="J31" s="19">
        <v>0</v>
      </c>
      <c r="K31" s="20">
        <f t="shared" si="2"/>
        <v>0</v>
      </c>
      <c r="L31" s="19">
        <v>24.600000000000001</v>
      </c>
      <c r="M31" s="20">
        <f t="shared" si="3"/>
        <v>7.3799999999999999</v>
      </c>
      <c r="N31" s="19">
        <v>3</v>
      </c>
      <c r="O31" s="20">
        <f t="shared" si="4"/>
        <v>0.44999999999999996</v>
      </c>
      <c r="P31" s="20">
        <f t="shared" si="5"/>
        <v>21.629999999999999</v>
      </c>
      <c r="Q31" s="22">
        <v>28</v>
      </c>
    </row>
    <row r="32" ht="13.199999999999999" customHeight="1"/>
    <row r="33" ht="13.199999999999999" customHeight="1"/>
  </sheetData>
  <autoFilter ref="$A$3:$P$3">
    <sortState ref="A3:P31">
      <sortCondition ref="P3"/>
    </sortState>
  </autoFilter>
  <mergeCells count="1">
    <mergeCell ref="B1:Q1"/>
  </mergeCells>
  <printOptions headings="0" gridLines="0"/>
  <pageMargins left="0.69999999999999996" right="0.69999999999999996" top="0.75" bottom="0.75" header="0.29999999999999999" footer="0.29999999999999999"/>
  <pageSetup paperSize="9" scale="61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Р7-Офис/2025.3.2.1000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vadim.sitnikov</cp:lastModifiedBy>
  <cp:revision>1</cp:revision>
  <dcterms:created xsi:type="dcterms:W3CDTF">1996-10-08T23:32:00Z</dcterms:created>
  <dcterms:modified xsi:type="dcterms:W3CDTF">2025-11-05T05:39:56Z</dcterms:modified>
  <cp:version>1048576</cp:version>
</cp:coreProperties>
</file>